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15" yWindow="1395" windowWidth="20865" windowHeight="13740" activeTab="0"/>
  </bookViews>
  <sheets>
    <sheet name="BRM 200 km n°2015IF03" sheetId="1" r:id="rId1"/>
  </sheets>
  <definedNames>
    <definedName name="_xlnm.Print_Area" localSheetId="0">'BRM 200 km n°2015IF03'!$A$1:$I$59</definedName>
  </definedNames>
  <calcPr fullCalcOnLoad="1"/>
</workbook>
</file>

<file path=xl/sharedStrings.xml><?xml version="1.0" encoding="utf-8"?>
<sst xmlns="http://schemas.openxmlformats.org/spreadsheetml/2006/main" count="120" uniqueCount="113">
  <si>
    <t>Ile de France</t>
  </si>
  <si>
    <t>Andrésy Cyclo</t>
  </si>
  <si>
    <t>BRM 200</t>
  </si>
  <si>
    <t>2015 IF 03</t>
  </si>
  <si>
    <t xml:space="preserve">   Km</t>
  </si>
  <si>
    <t>LOCALITES</t>
  </si>
  <si>
    <t>Carte MICHELIN</t>
  </si>
  <si>
    <t xml:space="preserve">Numéro de </t>
  </si>
  <si>
    <t>KM</t>
  </si>
  <si>
    <t>CONTROLES</t>
  </si>
  <si>
    <t>N°</t>
  </si>
  <si>
    <t>Pli N°</t>
  </si>
  <si>
    <t>Route</t>
  </si>
  <si>
    <t>PARTIEL</t>
  </si>
  <si>
    <t>TOTAL</t>
  </si>
  <si>
    <r>
      <t>A</t>
    </r>
    <r>
      <rPr>
        <b/>
        <sz val="20"/>
        <color indexed="18"/>
        <rFont val="Arial"/>
        <family val="2"/>
      </rPr>
      <t xml:space="preserve">UDAX </t>
    </r>
    <r>
      <rPr>
        <b/>
        <sz val="20"/>
        <color indexed="10"/>
        <rFont val="Arial"/>
        <family val="2"/>
      </rPr>
      <t>C</t>
    </r>
    <r>
      <rPr>
        <b/>
        <sz val="20"/>
        <color indexed="18"/>
        <rFont val="Arial"/>
        <family val="2"/>
      </rPr>
      <t xml:space="preserve">LUB </t>
    </r>
    <r>
      <rPr>
        <b/>
        <sz val="20"/>
        <color indexed="10"/>
        <rFont val="Arial"/>
        <family val="2"/>
      </rPr>
      <t>P</t>
    </r>
    <r>
      <rPr>
        <b/>
        <sz val="20"/>
        <color indexed="18"/>
        <rFont val="Arial"/>
        <family val="2"/>
      </rPr>
      <t>ARISIEN</t>
    </r>
  </si>
  <si>
    <t>RANDONNEURS FRANÇAIS</t>
  </si>
  <si>
    <t>RANDONNEURS EUROPEENS</t>
  </si>
  <si>
    <t>RANDONNEURS MONDIAUX</t>
  </si>
  <si>
    <t>Fermeture</t>
  </si>
  <si>
    <t>Ouverture</t>
  </si>
  <si>
    <t>Brevet de</t>
  </si>
  <si>
    <t>Heure de départ :</t>
  </si>
  <si>
    <t>Adresse du responsable :</t>
  </si>
  <si>
    <r>
      <t>Lieu de départ :</t>
    </r>
    <r>
      <rPr>
        <sz val="12"/>
        <color indexed="18"/>
        <rFont val="Arial"/>
        <family val="2"/>
      </rPr>
      <t xml:space="preserve"> </t>
    </r>
  </si>
  <si>
    <t>Nom du responsable :</t>
  </si>
  <si>
    <t>Nom du parcours :</t>
  </si>
  <si>
    <t>N° homologation :</t>
  </si>
  <si>
    <t>Ligue :</t>
  </si>
  <si>
    <t>Date :</t>
  </si>
  <si>
    <t>Code ACP :</t>
  </si>
  <si>
    <t xml:space="preserve">Société organisatrice :   </t>
  </si>
  <si>
    <t>Contr.</t>
  </si>
  <si>
    <t>C</t>
  </si>
  <si>
    <t>&lt;&lt;&lt;Taper ici votre n° de club à 4 chiffres</t>
  </si>
  <si>
    <t>&lt;&lt;&lt;Taper ici l'heure de départ sous la forme 08:30</t>
  </si>
  <si>
    <t>Si contrôle mettre un C majuscule dans la première colonne</t>
  </si>
  <si>
    <t>Le calcul des heures d'ouverture et fermeture sera automatique</t>
  </si>
  <si>
    <t>D913</t>
  </si>
  <si>
    <t>Saint Remy</t>
  </si>
  <si>
    <t>Tourny</t>
  </si>
  <si>
    <t xml:space="preserve"> Les Andelys (Contrôle)</t>
  </si>
  <si>
    <t>Puchay</t>
  </si>
  <si>
    <t>Orsimont</t>
  </si>
  <si>
    <t>Lalandelle</t>
  </si>
  <si>
    <t>La Houssoye</t>
  </si>
  <si>
    <t>Auneuil</t>
  </si>
  <si>
    <t>Noailles</t>
  </si>
  <si>
    <t>Hénonville</t>
  </si>
  <si>
    <t>Courdimanche</t>
  </si>
  <si>
    <t>Boisemont</t>
  </si>
  <si>
    <t>Andresy</t>
  </si>
  <si>
    <t>D22</t>
  </si>
  <si>
    <t>D1</t>
  </si>
  <si>
    <t>D916</t>
  </si>
  <si>
    <r>
      <rPr>
        <sz val="10"/>
        <rFont val="Wingdings 3"/>
        <family val="1"/>
      </rPr>
      <t>:</t>
    </r>
    <r>
      <rPr>
        <sz val="10"/>
        <rFont val="Arial"/>
        <family val="2"/>
      </rPr>
      <t xml:space="preserve"> D981</t>
    </r>
  </si>
  <si>
    <r>
      <rPr>
        <sz val="10"/>
        <rFont val="Wingdings 3"/>
        <family val="1"/>
      </rPr>
      <t>;</t>
    </r>
    <r>
      <rPr>
        <sz val="10"/>
        <rFont val="Arial"/>
        <family val="2"/>
      </rPr>
      <t xml:space="preserve"> D2</t>
    </r>
  </si>
  <si>
    <r>
      <rPr>
        <sz val="10"/>
        <rFont val="Wingdings 3"/>
        <family val="1"/>
      </rPr>
      <t>:</t>
    </r>
    <r>
      <rPr>
        <sz val="10"/>
        <rFont val="Arial"/>
        <family val="2"/>
      </rPr>
      <t xml:space="preserve"> D927</t>
    </r>
  </si>
  <si>
    <r>
      <rPr>
        <sz val="10"/>
        <rFont val="Wingdings 3"/>
        <family val="1"/>
      </rPr>
      <t>;</t>
    </r>
    <r>
      <rPr>
        <sz val="10"/>
        <rFont val="Arial"/>
        <family val="2"/>
      </rPr>
      <t xml:space="preserve"> D5</t>
    </r>
  </si>
  <si>
    <r>
      <rPr>
        <sz val="10"/>
        <rFont val="Wingdings 3"/>
        <family val="1"/>
      </rPr>
      <t>&amp;</t>
    </r>
    <r>
      <rPr>
        <sz val="10"/>
        <rFont val="Arial"/>
        <family val="2"/>
      </rPr>
      <t xml:space="preserve"> D130</t>
    </r>
  </si>
  <si>
    <t>Chaussy</t>
  </si>
  <si>
    <r>
      <rPr>
        <sz val="10"/>
        <rFont val="Wingdings 3"/>
        <family val="1"/>
      </rPr>
      <t>;</t>
    </r>
    <r>
      <rPr>
        <sz val="10"/>
        <rFont val="Arial"/>
        <family val="2"/>
      </rPr>
      <t xml:space="preserve"> D115</t>
    </r>
  </si>
  <si>
    <r>
      <rPr>
        <sz val="10"/>
        <rFont val="Wingdings 3"/>
        <family val="1"/>
      </rPr>
      <t>:</t>
    </r>
    <r>
      <rPr>
        <sz val="10"/>
        <rFont val="Arial"/>
        <family val="2"/>
      </rPr>
      <t xml:space="preserve"> </t>
    </r>
    <r>
      <rPr>
        <sz val="10"/>
        <rFont val="Calibri"/>
        <family val="2"/>
      </rPr>
      <t>rue d'Andresy</t>
    </r>
  </si>
  <si>
    <t>D190</t>
  </si>
  <si>
    <t>Rd point sur D913</t>
  </si>
  <si>
    <t>D142</t>
  </si>
  <si>
    <r>
      <rPr>
        <sz val="10"/>
        <rFont val="Wingdings 3"/>
        <family val="1"/>
      </rPr>
      <t>;</t>
    </r>
    <r>
      <rPr>
        <sz val="8.5"/>
        <rFont val="Arial"/>
        <family val="0"/>
      </rPr>
      <t xml:space="preserve"> </t>
    </r>
    <r>
      <rPr>
        <sz val="10"/>
        <rFont val="Arial"/>
        <family val="0"/>
      </rPr>
      <t>D14</t>
    </r>
  </si>
  <si>
    <r>
      <rPr>
        <sz val="10"/>
        <rFont val="Wingdings 3"/>
        <family val="1"/>
      </rPr>
      <t>;</t>
    </r>
    <r>
      <rPr>
        <sz val="10"/>
        <rFont val="Arial"/>
        <family val="2"/>
      </rPr>
      <t xml:space="preserve"> D146</t>
    </r>
  </si>
  <si>
    <r>
      <rPr>
        <sz val="10"/>
        <rFont val="Wingdings 3"/>
        <family val="1"/>
      </rPr>
      <t>:</t>
    </r>
    <r>
      <rPr>
        <sz val="10"/>
        <rFont val="Arial"/>
        <family val="2"/>
      </rPr>
      <t xml:space="preserve"> D4</t>
    </r>
  </si>
  <si>
    <r>
      <rPr>
        <sz val="10"/>
        <rFont val="Wingdings 3"/>
        <family val="1"/>
      </rPr>
      <t>;</t>
    </r>
    <r>
      <rPr>
        <sz val="10"/>
        <rFont val="Arial"/>
        <family val="2"/>
      </rPr>
      <t xml:space="preserve"> D316</t>
    </r>
  </si>
  <si>
    <t>Chanteloup-les-Vignes</t>
  </si>
  <si>
    <t>Triel-sur-Seine</t>
  </si>
  <si>
    <t>Vaux-sur-seine</t>
  </si>
  <si>
    <t>Meulan-en-Yvelines</t>
  </si>
  <si>
    <t>Brueil-en-Vexin</t>
  </si>
  <si>
    <t>Viller-en-Arthies</t>
  </si>
  <si>
    <t>Bray-et-Lû</t>
  </si>
  <si>
    <t>Saussay-la-Campagne</t>
  </si>
  <si>
    <t>Gournay-en-Bray (contrôle)</t>
  </si>
  <si>
    <t>Saint Germer-de-Fly</t>
  </si>
  <si>
    <t xml:space="preserve">Le Coudray-Saint-Germer </t>
  </si>
  <si>
    <t>Le Coudray-sur-Thelle</t>
  </si>
  <si>
    <t>Ressons-l'Abbaye</t>
  </si>
  <si>
    <t>Saint-Crespin-Ibouvilliers</t>
  </si>
  <si>
    <t>Grisy-les-Plâtres</t>
  </si>
  <si>
    <t>Puiseux-Pontoise</t>
  </si>
  <si>
    <t>Bézu-la-Forêt</t>
  </si>
  <si>
    <t>Boissy-l'Aillerie</t>
  </si>
  <si>
    <t>Auchy</t>
  </si>
  <si>
    <r>
      <rPr>
        <sz val="10"/>
        <rFont val="Wingdings 3"/>
        <family val="1"/>
      </rPr>
      <t>;</t>
    </r>
    <r>
      <rPr>
        <sz val="10"/>
        <rFont val="Arial"/>
        <family val="2"/>
      </rPr>
      <t xml:space="preserve"> C4 puis D104</t>
    </r>
  </si>
  <si>
    <t>D104</t>
  </si>
  <si>
    <t xml:space="preserve">Andrésy        </t>
  </si>
  <si>
    <t>rue de Chanteloup</t>
  </si>
  <si>
    <t>Pour tout problème :</t>
  </si>
  <si>
    <t>Contact</t>
  </si>
  <si>
    <t>Armand DAVID</t>
  </si>
  <si>
    <t>Vincent Delaharpe</t>
  </si>
  <si>
    <t xml:space="preserve">06.07.95.06.91 </t>
  </si>
  <si>
    <t xml:space="preserve">Sapeurs / Pompiers </t>
  </si>
  <si>
    <t xml:space="preserve">SAMU </t>
  </si>
  <si>
    <t>POLICE SECOURS</t>
  </si>
  <si>
    <t>Stade S. DIAGANA , 78570 ANDRESY</t>
  </si>
  <si>
    <t>Vincent DELAHARPE</t>
  </si>
  <si>
    <t xml:space="preserve">13 rue des sablons, Villa 15 </t>
  </si>
  <si>
    <t xml:space="preserve">                                          78570 Andrésy</t>
  </si>
  <si>
    <t>06.24.72.05.71</t>
  </si>
  <si>
    <t>(cf plan ci-dessous)</t>
  </si>
  <si>
    <t>Traversée Gournay en Bray</t>
  </si>
  <si>
    <t>&gt; D916</t>
  </si>
  <si>
    <t>&gt; rue des anciens combattants</t>
  </si>
  <si>
    <t>&gt; rue Félix Faure</t>
  </si>
  <si>
    <t>&gt; Route Neuve</t>
  </si>
  <si>
    <t>&gt; N31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</si>
</sst>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Vrai&quot;;&quot;Vrai&quot;;&quot;Faux&quot;"/>
    <numFmt numFmtId="181" formatCode="&quot;Actif&quot;;&quot;Actif&quot;;&quot;Inactif&quot;"/>
    <numFmt numFmtId="182" formatCode="[h]:mm"/>
    <numFmt numFmtId="183" formatCode="[$€-2]\ #,##0.00_);[Red]\([$€-2]\ #,##0.00\)"/>
  </numFmts>
  <fonts count="6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20"/>
      <color indexed="10"/>
      <name val="Arial"/>
      <family val="2"/>
    </font>
    <font>
      <b/>
      <sz val="20"/>
      <color indexed="18"/>
      <name val="Arial"/>
      <family val="2"/>
    </font>
    <font>
      <b/>
      <sz val="9"/>
      <color indexed="18"/>
      <name val="Arial"/>
      <family val="2"/>
    </font>
    <font>
      <sz val="11"/>
      <color indexed="18"/>
      <name val="Arial"/>
      <family val="2"/>
    </font>
    <font>
      <b/>
      <sz val="10"/>
      <color indexed="18"/>
      <name val="Arial"/>
      <family val="2"/>
    </font>
    <font>
      <sz val="12"/>
      <color indexed="18"/>
      <name val="Arial"/>
      <family val="2"/>
    </font>
    <font>
      <sz val="10"/>
      <color indexed="18"/>
      <name val="Arial"/>
      <family val="2"/>
    </font>
    <font>
      <b/>
      <sz val="16"/>
      <name val="Arial"/>
      <family val="2"/>
    </font>
    <font>
      <b/>
      <sz val="12"/>
      <color indexed="62"/>
      <name val="Arial"/>
      <family val="2"/>
    </font>
    <font>
      <sz val="12"/>
      <color indexed="8"/>
      <name val="Arial"/>
      <family val="0"/>
    </font>
    <font>
      <sz val="12"/>
      <name val="Arial"/>
      <family val="0"/>
    </font>
    <font>
      <b/>
      <i/>
      <sz val="10"/>
      <color indexed="53"/>
      <name val="Arial"/>
      <family val="2"/>
    </font>
    <font>
      <sz val="10"/>
      <color indexed="8"/>
      <name val="Arial"/>
      <family val="2"/>
    </font>
    <font>
      <sz val="10"/>
      <name val="Wingdings 3"/>
      <family val="1"/>
    </font>
    <font>
      <sz val="10"/>
      <name val="Calibri"/>
      <family val="2"/>
    </font>
    <font>
      <b/>
      <sz val="8"/>
      <color indexed="62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sz val="8.5"/>
      <name val="Arial"/>
      <family val="0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9"/>
      <color indexed="8"/>
      <name val="Arial"/>
      <family val="0"/>
    </font>
    <font>
      <b/>
      <sz val="14"/>
      <color indexed="18"/>
      <name val="Arial"/>
      <family val="0"/>
    </font>
    <font>
      <sz val="2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50" fillId="27" borderId="1" applyNumberFormat="0" applyAlignment="0" applyProtection="0"/>
    <xf numFmtId="0" fontId="51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26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20" fontId="0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11" xfId="0" applyFont="1" applyBorder="1" applyAlignment="1">
      <alignment horizontal="centerContinuous" vertical="center"/>
    </xf>
    <xf numFmtId="20" fontId="0" fillId="0" borderId="12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right" vertical="center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right" vertical="center"/>
      <protection locked="0"/>
    </xf>
    <xf numFmtId="0" fontId="7" fillId="0" borderId="1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4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13" xfId="0" applyFont="1" applyBorder="1" applyAlignment="1" applyProtection="1">
      <alignment horizontal="centerContinuous" vertical="center"/>
      <protection locked="0"/>
    </xf>
    <xf numFmtId="0" fontId="0" fillId="0" borderId="0" xfId="0" applyBorder="1" applyAlignment="1">
      <alignment vertical="center"/>
    </xf>
    <xf numFmtId="0" fontId="10" fillId="0" borderId="16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left" vertical="center"/>
    </xf>
    <xf numFmtId="0" fontId="7" fillId="0" borderId="17" xfId="0" applyFont="1" applyBorder="1" applyAlignment="1">
      <alignment horizontal="right" vertical="center"/>
    </xf>
    <xf numFmtId="0" fontId="8" fillId="0" borderId="0" xfId="0" applyFont="1" applyBorder="1" applyAlignment="1" applyProtection="1">
      <alignment horizontal="centerContinuous" vertical="center"/>
      <protection locked="0"/>
    </xf>
    <xf numFmtId="0" fontId="10" fillId="0" borderId="18" xfId="0" applyFont="1" applyBorder="1" applyAlignment="1" applyProtection="1">
      <alignment horizontal="right" vertical="center"/>
      <protection locked="0"/>
    </xf>
    <xf numFmtId="20" fontId="0" fillId="0" borderId="19" xfId="0" applyNumberFormat="1" applyFont="1" applyBorder="1" applyAlignment="1">
      <alignment horizontal="center" vertical="center"/>
    </xf>
    <xf numFmtId="20" fontId="0" fillId="0" borderId="18" xfId="0" applyNumberFormat="1" applyFont="1" applyBorder="1" applyAlignment="1">
      <alignment horizontal="center" vertical="center"/>
    </xf>
    <xf numFmtId="0" fontId="10" fillId="0" borderId="20" xfId="0" applyFont="1" applyBorder="1" applyAlignment="1" applyProtection="1">
      <alignment horizontal="center" vertical="center"/>
      <protection locked="0"/>
    </xf>
    <xf numFmtId="0" fontId="10" fillId="0" borderId="21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10" fillId="0" borderId="24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10" fillId="0" borderId="30" xfId="0" applyFont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20" fontId="15" fillId="0" borderId="0" xfId="0" applyNumberFormat="1" applyFont="1" applyAlignment="1">
      <alignment horizontal="left"/>
    </xf>
    <xf numFmtId="0" fontId="16" fillId="0" borderId="0" xfId="0" applyFont="1" applyAlignment="1">
      <alignment/>
    </xf>
    <xf numFmtId="20" fontId="16" fillId="0" borderId="0" xfId="0" applyNumberFormat="1" applyFont="1" applyAlignment="1">
      <alignment horizontal="right"/>
    </xf>
    <xf numFmtId="182" fontId="0" fillId="0" borderId="19" xfId="0" applyNumberFormat="1" applyFont="1" applyBorder="1" applyAlignment="1" applyProtection="1">
      <alignment horizontal="center" vertical="center"/>
      <protection locked="0"/>
    </xf>
    <xf numFmtId="182" fontId="0" fillId="0" borderId="10" xfId="0" applyNumberFormat="1" applyFont="1" applyBorder="1" applyAlignment="1" applyProtection="1">
      <alignment horizontal="center" vertical="center"/>
      <protection locked="0"/>
    </xf>
    <xf numFmtId="182" fontId="0" fillId="0" borderId="19" xfId="0" applyNumberFormat="1" applyFont="1" applyBorder="1" applyAlignment="1">
      <alignment horizontal="center" vertical="center"/>
    </xf>
    <xf numFmtId="182" fontId="0" fillId="0" borderId="10" xfId="0" applyNumberFormat="1" applyFont="1" applyBorder="1" applyAlignment="1">
      <alignment horizontal="center" vertical="center"/>
    </xf>
    <xf numFmtId="0" fontId="3" fillId="0" borderId="31" xfId="0" applyFont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3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32" xfId="0" applyFont="1" applyBorder="1" applyAlignment="1" applyProtection="1">
      <alignment horizontal="center" vertical="center"/>
      <protection locked="0"/>
    </xf>
    <xf numFmtId="0" fontId="18" fillId="0" borderId="32" xfId="0" applyFont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34" xfId="0" applyBorder="1" applyAlignment="1" applyProtection="1">
      <alignment horizontal="center" vertical="center" wrapText="1"/>
      <protection locked="0"/>
    </xf>
    <xf numFmtId="0" fontId="20" fillId="0" borderId="32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62" fillId="33" borderId="0" xfId="0" applyFont="1" applyFill="1" applyAlignment="1">
      <alignment horizontal="center"/>
    </xf>
    <xf numFmtId="0" fontId="0" fillId="34" borderId="34" xfId="0" applyFont="1" applyFill="1" applyBorder="1" applyAlignment="1" applyProtection="1">
      <alignment horizontal="center" vertical="center"/>
      <protection locked="0"/>
    </xf>
    <xf numFmtId="0" fontId="0" fillId="34" borderId="34" xfId="0" applyFont="1" applyFill="1" applyBorder="1" applyAlignment="1" applyProtection="1">
      <alignment horizontal="center" vertical="center" wrapText="1"/>
      <protection locked="0"/>
    </xf>
    <xf numFmtId="0" fontId="3" fillId="35" borderId="34" xfId="0" applyFont="1" applyFill="1" applyBorder="1" applyAlignment="1" applyProtection="1">
      <alignment horizontal="center" vertical="center"/>
      <protection locked="0"/>
    </xf>
    <xf numFmtId="0" fontId="3" fillId="35" borderId="34" xfId="0" applyFont="1" applyFill="1" applyBorder="1" applyAlignment="1" applyProtection="1">
      <alignment horizontal="center" vertical="center" wrapText="1"/>
      <protection locked="0"/>
    </xf>
    <xf numFmtId="0" fontId="0" fillId="35" borderId="39" xfId="0" applyFont="1" applyFill="1" applyBorder="1" applyAlignment="1" applyProtection="1">
      <alignment horizontal="center" vertical="center" wrapText="1"/>
      <protection locked="0"/>
    </xf>
    <xf numFmtId="0" fontId="3" fillId="35" borderId="40" xfId="0" applyFont="1" applyFill="1" applyBorder="1" applyAlignment="1" applyProtection="1">
      <alignment horizontal="center" vertical="center" wrapText="1"/>
      <protection locked="0"/>
    </xf>
    <xf numFmtId="0" fontId="0" fillId="6" borderId="0" xfId="0" applyFont="1" applyFill="1" applyAlignment="1">
      <alignment/>
    </xf>
    <xf numFmtId="0" fontId="0" fillId="6" borderId="0" xfId="0" applyFill="1" applyAlignment="1">
      <alignment/>
    </xf>
    <xf numFmtId="0" fontId="23" fillId="6" borderId="0" xfId="0" applyFont="1" applyFill="1" applyAlignment="1">
      <alignment horizontal="center"/>
    </xf>
    <xf numFmtId="0" fontId="0" fillId="6" borderId="32" xfId="0" applyFont="1" applyFill="1" applyBorder="1" applyAlignment="1" applyProtection="1">
      <alignment horizontal="center" vertical="center"/>
      <protection locked="0"/>
    </xf>
    <xf numFmtId="0" fontId="20" fillId="0" borderId="14" xfId="0" applyFont="1" applyBorder="1" applyAlignment="1">
      <alignment horizontal="left"/>
    </xf>
    <xf numFmtId="0" fontId="0" fillId="0" borderId="37" xfId="0" applyFont="1" applyBorder="1" applyAlignment="1">
      <alignment horizontal="left" vertical="center" indent="4"/>
    </xf>
    <xf numFmtId="0" fontId="0" fillId="0" borderId="0" xfId="0" applyFont="1" applyBorder="1" applyAlignment="1">
      <alignment horizontal="left" vertical="center" indent="4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36" xfId="0" applyFont="1" applyBorder="1" applyAlignment="1" applyProtection="1">
      <alignment horizontal="center" vertical="center"/>
      <protection locked="0"/>
    </xf>
    <xf numFmtId="0" fontId="8" fillId="0" borderId="38" xfId="0" applyFont="1" applyBorder="1" applyAlignment="1" applyProtection="1">
      <alignment horizontal="center" vertical="center"/>
      <protection locked="0"/>
    </xf>
    <xf numFmtId="0" fontId="6" fillId="0" borderId="40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21" fillId="0" borderId="17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15" fontId="0" fillId="0" borderId="0" xfId="0" applyNumberFormat="1" applyFont="1" applyBorder="1" applyAlignment="1">
      <alignment horizontal="left" vertical="center"/>
    </xf>
    <xf numFmtId="15" fontId="0" fillId="0" borderId="13" xfId="0" applyNumberFormat="1" applyFont="1" applyBorder="1" applyAlignment="1">
      <alignment horizontal="left" vertical="center"/>
    </xf>
    <xf numFmtId="20" fontId="10" fillId="0" borderId="14" xfId="0" applyNumberFormat="1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0</xdr:row>
      <xdr:rowOff>114300</xdr:rowOff>
    </xdr:from>
    <xdr:to>
      <xdr:col>8</xdr:col>
      <xdr:colOff>600075</xdr:colOff>
      <xdr:row>6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533775" y="114300"/>
          <a:ext cx="3886200" cy="1266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BREVET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DE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RANDONNEURS MONDIAUX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FORMULAIRE D'HOMOLOGATION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</a:p>
      </xdr:txBody>
    </xdr:sp>
    <xdr:clientData/>
  </xdr:twoCellAnchor>
  <xdr:twoCellAnchor editAs="oneCell">
    <xdr:from>
      <xdr:col>2</xdr:col>
      <xdr:colOff>381000</xdr:colOff>
      <xdr:row>1</xdr:row>
      <xdr:rowOff>104775</xdr:rowOff>
    </xdr:from>
    <xdr:to>
      <xdr:col>4</xdr:col>
      <xdr:colOff>161925</xdr:colOff>
      <xdr:row>4</xdr:row>
      <xdr:rowOff>161925</xdr:rowOff>
    </xdr:to>
    <xdr:pic>
      <xdr:nvPicPr>
        <xdr:cNvPr id="2" name="Picture 3" descr="D:\Factures 2008\Médaille 200 2008-20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438150"/>
          <a:ext cx="8286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"/>
  <sheetViews>
    <sheetView showGridLines="0" tabSelected="1" zoomScale="125" zoomScaleNormal="125" zoomScalePageLayoutView="0" workbookViewId="0" topLeftCell="A1">
      <selection activeCell="O39" sqref="O39"/>
    </sheetView>
  </sheetViews>
  <sheetFormatPr defaultColWidth="11.421875" defaultRowHeight="12.75"/>
  <cols>
    <col min="1" max="1" width="4.8515625" style="65" customWidth="1"/>
    <col min="2" max="2" width="30.7109375" style="58" customWidth="1"/>
    <col min="3" max="4" width="7.8515625" style="0" customWidth="1"/>
    <col min="5" max="5" width="18.7109375" style="0" customWidth="1"/>
    <col min="8" max="9" width="9.421875" style="0" customWidth="1"/>
    <col min="10" max="10" width="3.140625" style="3" customWidth="1"/>
    <col min="11" max="11" width="5.421875" style="44" customWidth="1"/>
    <col min="12" max="16384" width="11.421875" style="3" customWidth="1"/>
  </cols>
  <sheetData>
    <row r="1" spans="1:11" ht="26.25">
      <c r="A1" s="73"/>
      <c r="B1" s="74" t="s">
        <v>15</v>
      </c>
      <c r="D1" s="1"/>
      <c r="E1" s="1"/>
      <c r="F1" s="1"/>
      <c r="G1" s="1"/>
      <c r="H1" s="1"/>
      <c r="I1" s="1"/>
      <c r="K1" s="43"/>
    </row>
    <row r="2" spans="2:11" ht="15">
      <c r="B2" s="56"/>
      <c r="D2" s="1"/>
      <c r="E2" s="1"/>
      <c r="F2" s="1"/>
      <c r="G2" s="1"/>
      <c r="H2" s="1"/>
      <c r="I2" s="1"/>
      <c r="K2" s="43"/>
    </row>
    <row r="3" spans="2:9" ht="15">
      <c r="B3" s="57" t="s">
        <v>16</v>
      </c>
      <c r="C3" s="6">
        <v>1921</v>
      </c>
      <c r="D3" s="1"/>
      <c r="E3" s="1"/>
      <c r="F3" s="1"/>
      <c r="G3" s="1"/>
      <c r="H3" s="1"/>
      <c r="I3" s="1"/>
    </row>
    <row r="4" spans="2:9" ht="15">
      <c r="B4" s="57" t="s">
        <v>17</v>
      </c>
      <c r="C4" s="6">
        <v>1976</v>
      </c>
      <c r="D4" s="1"/>
      <c r="E4" s="1"/>
      <c r="F4" s="1"/>
      <c r="G4" s="1"/>
      <c r="H4" s="1"/>
      <c r="I4" s="1"/>
    </row>
    <row r="5" spans="2:9" ht="15">
      <c r="B5" s="57" t="s">
        <v>18</v>
      </c>
      <c r="C5" s="6">
        <v>1983</v>
      </c>
      <c r="D5" s="1"/>
      <c r="E5" s="1"/>
      <c r="F5" s="1"/>
      <c r="G5" s="1"/>
      <c r="H5" s="1"/>
      <c r="I5" s="1"/>
    </row>
    <row r="7" ht="9.75" customHeight="1"/>
    <row r="8" ht="15.75" thickBot="1"/>
    <row r="9" spans="2:9" ht="27" customHeight="1" thickBot="1">
      <c r="B9" s="59" t="s">
        <v>26</v>
      </c>
      <c r="C9" s="97" t="s">
        <v>2</v>
      </c>
      <c r="D9" s="97"/>
      <c r="E9" s="97"/>
      <c r="F9" s="42"/>
      <c r="G9" s="20" t="s">
        <v>27</v>
      </c>
      <c r="H9" s="102" t="s">
        <v>3</v>
      </c>
      <c r="I9" s="103"/>
    </row>
    <row r="10" spans="2:11" ht="14.25" customHeight="1" thickBot="1">
      <c r="B10" s="60"/>
      <c r="C10" s="19"/>
      <c r="D10" s="19"/>
      <c r="E10" s="19"/>
      <c r="F10" s="12"/>
      <c r="G10" s="4"/>
      <c r="H10" s="19"/>
      <c r="I10" s="19"/>
      <c r="K10" s="45"/>
    </row>
    <row r="11" spans="2:11" ht="21.75" customHeight="1">
      <c r="B11" s="61" t="s">
        <v>31</v>
      </c>
      <c r="C11" s="104" t="s">
        <v>1</v>
      </c>
      <c r="D11" s="104"/>
      <c r="E11" s="104"/>
      <c r="F11" s="12" t="s">
        <v>30</v>
      </c>
      <c r="G11" s="104">
        <v>784030</v>
      </c>
      <c r="H11" s="104"/>
      <c r="I11" s="105"/>
      <c r="K11" s="46" t="s">
        <v>34</v>
      </c>
    </row>
    <row r="12" spans="2:11" ht="21.75" customHeight="1">
      <c r="B12" s="62" t="s">
        <v>25</v>
      </c>
      <c r="C12" s="95" t="s">
        <v>102</v>
      </c>
      <c r="D12" s="96"/>
      <c r="E12" s="96"/>
      <c r="F12" s="13" t="s">
        <v>28</v>
      </c>
      <c r="G12" s="96" t="s">
        <v>0</v>
      </c>
      <c r="H12" s="96"/>
      <c r="I12" s="110"/>
      <c r="K12" s="47"/>
    </row>
    <row r="13" spans="2:11" ht="21.75" customHeight="1">
      <c r="B13" s="62" t="s">
        <v>23</v>
      </c>
      <c r="C13" s="111" t="s">
        <v>103</v>
      </c>
      <c r="D13" s="96"/>
      <c r="E13" s="96"/>
      <c r="F13" s="13" t="s">
        <v>21</v>
      </c>
      <c r="G13" s="15">
        <v>200</v>
      </c>
      <c r="H13" s="7" t="s">
        <v>4</v>
      </c>
      <c r="I13" s="8"/>
      <c r="K13" s="47"/>
    </row>
    <row r="14" spans="2:11" ht="21.75" customHeight="1">
      <c r="B14" s="93" t="s">
        <v>104</v>
      </c>
      <c r="C14" s="94"/>
      <c r="D14" s="94"/>
      <c r="E14" s="94"/>
      <c r="F14" s="13" t="s">
        <v>29</v>
      </c>
      <c r="G14" s="106">
        <v>43170</v>
      </c>
      <c r="H14" s="106"/>
      <c r="I14" s="107"/>
      <c r="K14" s="47"/>
    </row>
    <row r="15" spans="2:11" ht="21.75" customHeight="1" thickBot="1">
      <c r="B15" s="63" t="s">
        <v>24</v>
      </c>
      <c r="C15" s="92" t="s">
        <v>101</v>
      </c>
      <c r="D15" s="92"/>
      <c r="E15" s="92"/>
      <c r="F15" s="14" t="s">
        <v>22</v>
      </c>
      <c r="G15" s="9"/>
      <c r="H15" s="108">
        <v>0.2916666666666667</v>
      </c>
      <c r="I15" s="109"/>
      <c r="K15" s="46" t="s">
        <v>35</v>
      </c>
    </row>
    <row r="16" spans="1:11" s="17" customFormat="1" ht="21.75" customHeight="1">
      <c r="A16" s="64" t="s">
        <v>32</v>
      </c>
      <c r="B16" s="98" t="s">
        <v>5</v>
      </c>
      <c r="C16" s="100" t="s">
        <v>6</v>
      </c>
      <c r="D16" s="101"/>
      <c r="E16" s="25" t="s">
        <v>7</v>
      </c>
      <c r="F16" s="26" t="s">
        <v>8</v>
      </c>
      <c r="G16" s="26" t="s">
        <v>8</v>
      </c>
      <c r="H16" s="21" t="s">
        <v>9</v>
      </c>
      <c r="I16" s="16"/>
      <c r="K16" s="48"/>
    </row>
    <row r="17" spans="1:11" s="17" customFormat="1" ht="21.75" customHeight="1" thickBot="1">
      <c r="A17" s="41" t="s">
        <v>33</v>
      </c>
      <c r="B17" s="99"/>
      <c r="C17" s="10" t="s">
        <v>10</v>
      </c>
      <c r="D17" s="30" t="s">
        <v>11</v>
      </c>
      <c r="E17" s="37" t="s">
        <v>12</v>
      </c>
      <c r="F17" s="37" t="s">
        <v>13</v>
      </c>
      <c r="G17" s="18" t="s">
        <v>14</v>
      </c>
      <c r="H17" s="22" t="s">
        <v>20</v>
      </c>
      <c r="I17" s="11" t="s">
        <v>19</v>
      </c>
      <c r="K17" s="48"/>
    </row>
    <row r="18" spans="1:11" ht="17.25" customHeight="1">
      <c r="A18" s="65" t="s">
        <v>33</v>
      </c>
      <c r="B18" s="87" t="s">
        <v>91</v>
      </c>
      <c r="C18" s="27"/>
      <c r="D18" s="31"/>
      <c r="E18" s="53"/>
      <c r="F18" s="38"/>
      <c r="G18" s="34">
        <v>0</v>
      </c>
      <c r="H18" s="23">
        <v>0.2916666666666667</v>
      </c>
      <c r="I18" s="2">
        <v>0.3333333333333333</v>
      </c>
      <c r="K18" s="46" t="s">
        <v>36</v>
      </c>
    </row>
    <row r="19" spans="2:11" ht="17.25" customHeight="1">
      <c r="B19" s="75"/>
      <c r="C19" s="28"/>
      <c r="D19" s="32"/>
      <c r="E19" s="69"/>
      <c r="F19" s="69"/>
      <c r="G19" s="70"/>
      <c r="H19" s="49">
        <f>IF(A19="C",$H$15+(MIN(G19,200)/34+MIN(MAX(G19-200,0),200)/32+MIN(MAX(G19-400,0),200)/30+MIN(MAX(G19-600,0),400)/28+1/120)/24,"")</f>
      </c>
      <c r="I19" s="50">
        <f>IF(A19="C",$I$18+(MIN(G19,60)/20+MIN(MAX(G19-60,0),540)/15+MIN(MAX(G19-600,0),400)/11.428+1/120)/24,"")</f>
      </c>
      <c r="K19" s="46" t="s">
        <v>37</v>
      </c>
    </row>
    <row r="20" spans="2:11" ht="17.25" customHeight="1">
      <c r="B20" s="72"/>
      <c r="C20" s="28"/>
      <c r="D20" s="32"/>
      <c r="E20" s="66"/>
      <c r="F20" s="69"/>
      <c r="G20" s="70"/>
      <c r="H20" s="49">
        <f aca="true" t="shared" si="0" ref="H20:H43">IF(A20="C",$H$15+(MIN(G20,200)/34+MIN(MAX(G20-200,0),200)/32+MIN(MAX(G20-400,0),200)/30+MIN(MAX(G20-600,0),400)/28+1/120)/24,"")</f>
      </c>
      <c r="I20" s="50">
        <f aca="true" t="shared" si="1" ref="I20:I43">IF(A20="C",$I$18+(MIN(G20,60)/20+MIN(MAX(G20-60,0),540)/15+MIN(MAX(G20-600,0),400)/11.428+1/120)/24,"")</f>
      </c>
      <c r="K20" s="47"/>
    </row>
    <row r="21" spans="2:11" ht="17.25" customHeight="1">
      <c r="B21" s="72" t="s">
        <v>70</v>
      </c>
      <c r="C21" s="28"/>
      <c r="D21" s="32"/>
      <c r="E21" s="76" t="s">
        <v>92</v>
      </c>
      <c r="F21" s="69">
        <v>2</v>
      </c>
      <c r="G21" s="70">
        <v>2</v>
      </c>
      <c r="H21" s="49">
        <f t="shared" si="0"/>
      </c>
      <c r="I21" s="50">
        <f t="shared" si="1"/>
      </c>
      <c r="K21" s="43"/>
    </row>
    <row r="22" spans="2:9" ht="17.25" customHeight="1">
      <c r="B22" s="72" t="s">
        <v>71</v>
      </c>
      <c r="C22" s="28"/>
      <c r="D22" s="32"/>
      <c r="E22" s="67" t="s">
        <v>63</v>
      </c>
      <c r="F22" s="69">
        <v>2</v>
      </c>
      <c r="G22" s="70">
        <v>4</v>
      </c>
      <c r="H22" s="49">
        <f t="shared" si="0"/>
      </c>
      <c r="I22" s="50">
        <f t="shared" si="1"/>
      </c>
    </row>
    <row r="23" spans="2:11" ht="17.25" customHeight="1">
      <c r="B23" s="72" t="s">
        <v>72</v>
      </c>
      <c r="C23" s="28"/>
      <c r="D23" s="32"/>
      <c r="E23" s="69"/>
      <c r="F23" s="69">
        <v>5.5</v>
      </c>
      <c r="G23" s="70">
        <v>9.5</v>
      </c>
      <c r="H23" s="51">
        <f t="shared" si="0"/>
      </c>
      <c r="I23" s="52">
        <f t="shared" si="1"/>
      </c>
      <c r="K23" s="43"/>
    </row>
    <row r="24" spans="2:11" ht="17.25" customHeight="1">
      <c r="B24" s="72" t="s">
        <v>73</v>
      </c>
      <c r="C24" s="28"/>
      <c r="D24" s="32"/>
      <c r="E24" s="66" t="s">
        <v>66</v>
      </c>
      <c r="F24" s="69">
        <v>4.4</v>
      </c>
      <c r="G24" s="70">
        <v>14</v>
      </c>
      <c r="H24" s="51">
        <f t="shared" si="0"/>
      </c>
      <c r="I24" s="52">
        <f t="shared" si="1"/>
      </c>
      <c r="K24" s="43"/>
    </row>
    <row r="25" spans="2:11" ht="17.25" customHeight="1">
      <c r="B25" s="72"/>
      <c r="C25" s="28"/>
      <c r="D25" s="32"/>
      <c r="E25" s="66" t="s">
        <v>38</v>
      </c>
      <c r="F25" s="69">
        <v>1</v>
      </c>
      <c r="G25" s="70">
        <v>15</v>
      </c>
      <c r="H25" s="49">
        <f t="shared" si="0"/>
      </c>
      <c r="I25" s="50">
        <f t="shared" si="1"/>
      </c>
      <c r="K25" s="43"/>
    </row>
    <row r="26" spans="2:11" ht="17.25" customHeight="1">
      <c r="B26" s="72" t="s">
        <v>74</v>
      </c>
      <c r="C26" s="28"/>
      <c r="D26" s="32"/>
      <c r="E26" s="69"/>
      <c r="F26" s="66">
        <v>6.5</v>
      </c>
      <c r="G26" s="71">
        <v>21.5</v>
      </c>
      <c r="H26" s="49">
        <f t="shared" si="0"/>
      </c>
      <c r="I26" s="50">
        <f t="shared" si="1"/>
      </c>
      <c r="K26" s="43"/>
    </row>
    <row r="27" spans="2:11" ht="17.25" customHeight="1">
      <c r="B27" s="72"/>
      <c r="C27" s="28"/>
      <c r="D27" s="32"/>
      <c r="E27" s="66" t="s">
        <v>59</v>
      </c>
      <c r="F27" s="66">
        <v>1</v>
      </c>
      <c r="G27" s="70">
        <v>22.5</v>
      </c>
      <c r="H27" s="49">
        <f t="shared" si="0"/>
      </c>
      <c r="I27" s="50">
        <f t="shared" si="1"/>
      </c>
      <c r="K27" s="43"/>
    </row>
    <row r="28" spans="2:11" ht="17.25" customHeight="1">
      <c r="B28" s="68" t="s">
        <v>64</v>
      </c>
      <c r="C28" s="28"/>
      <c r="D28" s="32"/>
      <c r="E28" s="66" t="s">
        <v>65</v>
      </c>
      <c r="F28" s="66">
        <v>4.5</v>
      </c>
      <c r="G28" s="71">
        <v>27</v>
      </c>
      <c r="H28" s="51">
        <f t="shared" si="0"/>
      </c>
      <c r="I28" s="52">
        <f t="shared" si="1"/>
      </c>
      <c r="K28" s="43"/>
    </row>
    <row r="29" spans="2:11" ht="17.25" customHeight="1">
      <c r="B29" s="68" t="s">
        <v>75</v>
      </c>
      <c r="C29" s="28"/>
      <c r="D29" s="32"/>
      <c r="E29" s="66"/>
      <c r="F29" s="66">
        <v>5</v>
      </c>
      <c r="G29" s="71">
        <v>32</v>
      </c>
      <c r="H29" s="51">
        <f t="shared" si="0"/>
      </c>
      <c r="I29" s="52">
        <f t="shared" si="1"/>
      </c>
      <c r="K29" s="43"/>
    </row>
    <row r="30" spans="2:11" ht="17.25" customHeight="1">
      <c r="B30" s="68" t="s">
        <v>60</v>
      </c>
      <c r="C30" s="28"/>
      <c r="D30" s="32"/>
      <c r="E30" s="66"/>
      <c r="F30" s="66">
        <v>5</v>
      </c>
      <c r="G30" s="71">
        <v>37</v>
      </c>
      <c r="H30" s="51">
        <f t="shared" si="0"/>
      </c>
      <c r="I30" s="52">
        <f t="shared" si="1"/>
      </c>
      <c r="K30" s="43"/>
    </row>
    <row r="31" spans="2:11" ht="17.25" customHeight="1">
      <c r="B31" s="72" t="s">
        <v>76</v>
      </c>
      <c r="C31" s="28"/>
      <c r="D31" s="32"/>
      <c r="E31" s="66" t="s">
        <v>67</v>
      </c>
      <c r="F31" s="66">
        <v>4</v>
      </c>
      <c r="G31" s="71">
        <v>41</v>
      </c>
      <c r="H31" s="49">
        <f t="shared" si="0"/>
      </c>
      <c r="I31" s="50">
        <f t="shared" si="1"/>
      </c>
      <c r="K31" s="43"/>
    </row>
    <row r="32" spans="2:11" ht="17.25" customHeight="1">
      <c r="B32" s="82" t="s">
        <v>39</v>
      </c>
      <c r="C32" s="28"/>
      <c r="D32" s="32"/>
      <c r="E32" s="66" t="s">
        <v>68</v>
      </c>
      <c r="F32" s="66">
        <v>1.5</v>
      </c>
      <c r="G32" s="71">
        <v>42.5</v>
      </c>
      <c r="H32" s="49">
        <f t="shared" si="0"/>
      </c>
      <c r="I32" s="50">
        <f t="shared" si="1"/>
      </c>
      <c r="K32" s="43"/>
    </row>
    <row r="33" spans="2:11" ht="17.25" customHeight="1">
      <c r="B33" s="83" t="s">
        <v>40</v>
      </c>
      <c r="C33" s="28"/>
      <c r="D33" s="32"/>
      <c r="E33" s="66"/>
      <c r="F33" s="66">
        <v>10</v>
      </c>
      <c r="G33" s="71">
        <v>52.5</v>
      </c>
      <c r="H33" s="51">
        <f t="shared" si="0"/>
      </c>
      <c r="I33" s="52">
        <f t="shared" si="1"/>
      </c>
      <c r="K33" s="43"/>
    </row>
    <row r="34" spans="2:11" ht="17.25" customHeight="1">
      <c r="B34" s="82"/>
      <c r="C34" s="28"/>
      <c r="D34" s="32"/>
      <c r="E34" s="66" t="s">
        <v>53</v>
      </c>
      <c r="F34" s="66"/>
      <c r="G34" s="71">
        <v>56</v>
      </c>
      <c r="H34" s="49">
        <f t="shared" si="0"/>
      </c>
      <c r="I34" s="50">
        <f t="shared" si="1"/>
      </c>
      <c r="K34" s="43"/>
    </row>
    <row r="35" spans="1:11" ht="17.25" customHeight="1">
      <c r="A35" s="65" t="s">
        <v>33</v>
      </c>
      <c r="B35" s="84" t="s">
        <v>41</v>
      </c>
      <c r="C35" s="28"/>
      <c r="D35" s="32"/>
      <c r="E35" s="66" t="s">
        <v>69</v>
      </c>
      <c r="F35" s="66">
        <v>13.5</v>
      </c>
      <c r="G35" s="71">
        <v>66</v>
      </c>
      <c r="H35" s="49">
        <f t="shared" si="0"/>
        <v>0.37289624183006537</v>
      </c>
      <c r="I35" s="50">
        <f t="shared" si="1"/>
        <v>0.4753472222222222</v>
      </c>
      <c r="K35" s="43"/>
    </row>
    <row r="36" spans="2:11" ht="17.25" customHeight="1">
      <c r="B36" s="82" t="s">
        <v>77</v>
      </c>
      <c r="C36" s="28"/>
      <c r="D36" s="32"/>
      <c r="E36" s="66"/>
      <c r="F36" s="66">
        <v>11.5</v>
      </c>
      <c r="G36" s="71">
        <v>77.5</v>
      </c>
      <c r="H36" s="49">
        <f t="shared" si="0"/>
      </c>
      <c r="I36" s="50">
        <f t="shared" si="1"/>
      </c>
      <c r="K36" s="43"/>
    </row>
    <row r="37" spans="2:11" ht="17.25" customHeight="1">
      <c r="B37" s="82" t="s">
        <v>42</v>
      </c>
      <c r="C37" s="28"/>
      <c r="D37" s="32"/>
      <c r="E37" s="66"/>
      <c r="F37" s="66">
        <v>3</v>
      </c>
      <c r="G37" s="71">
        <v>80.5</v>
      </c>
      <c r="H37" s="49">
        <f t="shared" si="0"/>
      </c>
      <c r="I37" s="50">
        <f t="shared" si="1"/>
      </c>
      <c r="K37" s="43"/>
    </row>
    <row r="38" spans="2:11" ht="17.25" customHeight="1">
      <c r="B38" s="82" t="s">
        <v>86</v>
      </c>
      <c r="C38" s="28"/>
      <c r="D38" s="32"/>
      <c r="E38" s="66" t="s">
        <v>54</v>
      </c>
      <c r="F38" s="66">
        <v>11</v>
      </c>
      <c r="G38" s="71">
        <v>91.5</v>
      </c>
      <c r="H38" s="49">
        <f t="shared" si="0"/>
      </c>
      <c r="I38" s="50">
        <f t="shared" si="1"/>
      </c>
      <c r="K38" s="43"/>
    </row>
    <row r="39" spans="1:11" ht="17.25" customHeight="1">
      <c r="A39" s="65" t="s">
        <v>33</v>
      </c>
      <c r="B39" s="84" t="s">
        <v>78</v>
      </c>
      <c r="C39" s="28"/>
      <c r="D39" s="32"/>
      <c r="E39" s="91" t="s">
        <v>106</v>
      </c>
      <c r="F39" s="66">
        <v>12</v>
      </c>
      <c r="G39" s="71">
        <v>103.5</v>
      </c>
      <c r="H39" s="49">
        <f t="shared" si="0"/>
        <v>0.41885212418300655</v>
      </c>
      <c r="I39" s="50">
        <f t="shared" si="1"/>
        <v>0.5795138888888889</v>
      </c>
      <c r="K39" s="43"/>
    </row>
    <row r="40" spans="2:11" ht="17.25" customHeight="1">
      <c r="B40" s="82" t="s">
        <v>88</v>
      </c>
      <c r="C40" s="28"/>
      <c r="D40" s="32"/>
      <c r="E40" s="66" t="s">
        <v>89</v>
      </c>
      <c r="F40" s="66">
        <v>1</v>
      </c>
      <c r="G40" s="71">
        <v>104.5</v>
      </c>
      <c r="H40" s="49"/>
      <c r="I40" s="50"/>
      <c r="K40" s="43"/>
    </row>
    <row r="41" spans="2:11" ht="17.25" customHeight="1">
      <c r="B41" s="82" t="s">
        <v>43</v>
      </c>
      <c r="C41" s="28"/>
      <c r="D41" s="32"/>
      <c r="E41" s="66" t="s">
        <v>90</v>
      </c>
      <c r="F41" s="66">
        <v>5.5</v>
      </c>
      <c r="G41" s="71">
        <v>110</v>
      </c>
      <c r="H41" s="49">
        <f t="shared" si="0"/>
      </c>
      <c r="I41" s="50">
        <f t="shared" si="1"/>
      </c>
      <c r="K41" s="43"/>
    </row>
    <row r="42" spans="2:11" ht="17.25" customHeight="1">
      <c r="B42" s="72" t="s">
        <v>79</v>
      </c>
      <c r="C42" s="28"/>
      <c r="D42" s="32"/>
      <c r="E42" s="66"/>
      <c r="F42" s="66">
        <v>1</v>
      </c>
      <c r="G42" s="71">
        <v>111</v>
      </c>
      <c r="H42" s="49">
        <f t="shared" si="0"/>
      </c>
      <c r="I42" s="50">
        <f t="shared" si="1"/>
      </c>
      <c r="K42" s="43"/>
    </row>
    <row r="43" spans="2:11" ht="17.25" customHeight="1">
      <c r="B43" s="72" t="s">
        <v>80</v>
      </c>
      <c r="C43" s="28"/>
      <c r="D43" s="32"/>
      <c r="E43" s="66"/>
      <c r="F43" s="66">
        <v>5.5</v>
      </c>
      <c r="G43" s="71">
        <v>116.5</v>
      </c>
      <c r="H43" s="51">
        <f t="shared" si="0"/>
      </c>
      <c r="I43" s="52">
        <f t="shared" si="1"/>
      </c>
      <c r="K43" s="43"/>
    </row>
    <row r="44" spans="2:11" ht="17.25" customHeight="1">
      <c r="B44" s="68" t="s">
        <v>44</v>
      </c>
      <c r="C44" s="28"/>
      <c r="D44" s="32"/>
      <c r="E44" s="66"/>
      <c r="F44" s="66">
        <v>3</v>
      </c>
      <c r="G44" s="71">
        <v>119.5</v>
      </c>
      <c r="H44" s="23">
        <f>IF(A44="C",$H$15+(MIN(G44,200)/34+MIN(MAX(G44-200,0),200)/32+MIN(MAX(G44-400,0),200)/30+MIN(MAX(G44-600,0),400)/28+1/120)/24,"")</f>
      </c>
      <c r="I44" s="2">
        <f>IF(A44="C",$H$15+(MIN(G44,60)/20+MIN(MAX(G44-60,0),540)/15+MIN(MAX(G44-600,0),400)/11.428+1/120)/24,"")</f>
      </c>
      <c r="K44" s="43"/>
    </row>
    <row r="45" spans="2:11" ht="17.25" customHeight="1">
      <c r="B45" s="68" t="s">
        <v>45</v>
      </c>
      <c r="C45" s="28"/>
      <c r="D45" s="32"/>
      <c r="E45" s="66" t="s">
        <v>55</v>
      </c>
      <c r="F45" s="66">
        <v>7.5</v>
      </c>
      <c r="G45" s="71">
        <v>127</v>
      </c>
      <c r="H45" s="23">
        <f aca="true" t="shared" si="2" ref="H45:H58">IF(A45="C",$H$15+(MIN(G45,200)/34+MIN(MAX(G45-200,0),200)/32+MIN(MAX(G45-400,0),200)/30+MIN(MAX(G45-600,0),400)/28+1/120)/24,"")</f>
      </c>
      <c r="I45" s="2">
        <f aca="true" t="shared" si="3" ref="I45:I58">IF(A45="C",$H$15+(MIN(G45,60)/20+MIN(MAX(G45-60,0),540)/15+MIN(MAX(G45-600,0),400)/11.428+1/120)/24,"")</f>
      </c>
      <c r="K45" s="43"/>
    </row>
    <row r="46" spans="2:11" ht="17.25" customHeight="1">
      <c r="B46" s="68" t="s">
        <v>46</v>
      </c>
      <c r="C46" s="28"/>
      <c r="D46" s="32"/>
      <c r="E46" s="66" t="s">
        <v>56</v>
      </c>
      <c r="F46" s="66">
        <v>6</v>
      </c>
      <c r="G46" s="71">
        <v>133</v>
      </c>
      <c r="H46" s="23">
        <f t="shared" si="2"/>
      </c>
      <c r="I46" s="2">
        <f t="shared" si="3"/>
      </c>
      <c r="K46" s="43"/>
    </row>
    <row r="47" spans="1:11" ht="15">
      <c r="A47" s="65" t="s">
        <v>33</v>
      </c>
      <c r="B47" s="85" t="s">
        <v>47</v>
      </c>
      <c r="C47" s="28"/>
      <c r="D47" s="32"/>
      <c r="E47" s="66" t="s">
        <v>61</v>
      </c>
      <c r="F47" s="66">
        <v>17</v>
      </c>
      <c r="G47" s="71">
        <v>150</v>
      </c>
      <c r="H47" s="23">
        <f t="shared" si="2"/>
        <v>0.4758374183006536</v>
      </c>
      <c r="I47" s="2">
        <v>0.7083333333333334</v>
      </c>
      <c r="K47" s="43"/>
    </row>
    <row r="48" spans="2:11" ht="15">
      <c r="B48" s="68" t="s">
        <v>81</v>
      </c>
      <c r="C48" s="28"/>
      <c r="D48" s="32"/>
      <c r="E48" s="66"/>
      <c r="F48" s="66">
        <v>6.5</v>
      </c>
      <c r="G48" s="71">
        <v>156.5</v>
      </c>
      <c r="H48" s="23">
        <f t="shared" si="2"/>
      </c>
      <c r="I48" s="2">
        <f t="shared" si="3"/>
      </c>
      <c r="K48" s="43"/>
    </row>
    <row r="49" spans="2:11" ht="15">
      <c r="B49" s="68" t="s">
        <v>82</v>
      </c>
      <c r="C49" s="28"/>
      <c r="D49" s="32"/>
      <c r="E49" s="66" t="s">
        <v>57</v>
      </c>
      <c r="F49" s="66">
        <v>3</v>
      </c>
      <c r="G49" s="71">
        <v>159.5</v>
      </c>
      <c r="H49" s="23">
        <f t="shared" si="2"/>
      </c>
      <c r="I49" s="2">
        <f t="shared" si="3"/>
      </c>
      <c r="K49" s="43"/>
    </row>
    <row r="50" spans="2:9" ht="15">
      <c r="B50" s="54"/>
      <c r="C50" s="28"/>
      <c r="D50" s="32"/>
      <c r="E50" s="66" t="s">
        <v>58</v>
      </c>
      <c r="F50" s="66">
        <v>1.5</v>
      </c>
      <c r="G50" s="71">
        <v>161</v>
      </c>
      <c r="H50" s="23">
        <f t="shared" si="2"/>
      </c>
      <c r="I50" s="2">
        <f t="shared" si="3"/>
      </c>
    </row>
    <row r="51" spans="2:9" ht="15">
      <c r="B51" s="68" t="s">
        <v>83</v>
      </c>
      <c r="C51" s="28"/>
      <c r="D51" s="32"/>
      <c r="E51" s="66"/>
      <c r="F51" s="66">
        <v>3</v>
      </c>
      <c r="G51" s="71">
        <v>164</v>
      </c>
      <c r="H51" s="23">
        <f t="shared" si="2"/>
      </c>
      <c r="I51" s="2">
        <f t="shared" si="3"/>
      </c>
    </row>
    <row r="52" spans="2:9" ht="15">
      <c r="B52" s="54" t="s">
        <v>48</v>
      </c>
      <c r="C52" s="28"/>
      <c r="D52" s="32"/>
      <c r="E52" s="66" t="s">
        <v>52</v>
      </c>
      <c r="F52" s="66">
        <v>7</v>
      </c>
      <c r="G52" s="71">
        <v>171</v>
      </c>
      <c r="H52" s="23">
        <f t="shared" si="2"/>
      </c>
      <c r="I52" s="2">
        <f t="shared" si="3"/>
      </c>
    </row>
    <row r="53" spans="2:9" ht="15">
      <c r="B53" s="68" t="s">
        <v>84</v>
      </c>
      <c r="C53" s="28"/>
      <c r="D53" s="32"/>
      <c r="E53" s="66"/>
      <c r="F53" s="66">
        <v>9</v>
      </c>
      <c r="G53" s="71">
        <v>180</v>
      </c>
      <c r="H53" s="23">
        <f t="shared" si="2"/>
      </c>
      <c r="I53" s="2">
        <f t="shared" si="3"/>
      </c>
    </row>
    <row r="54" spans="2:9" ht="15">
      <c r="B54" s="68" t="s">
        <v>87</v>
      </c>
      <c r="C54" s="28"/>
      <c r="D54" s="32"/>
      <c r="E54" s="66"/>
      <c r="F54" s="66">
        <v>7.5</v>
      </c>
      <c r="G54" s="71">
        <v>187.5</v>
      </c>
      <c r="H54" s="23">
        <f t="shared" si="2"/>
      </c>
      <c r="I54" s="2">
        <f t="shared" si="3"/>
      </c>
    </row>
    <row r="55" spans="2:9" ht="15">
      <c r="B55" s="68" t="s">
        <v>85</v>
      </c>
      <c r="C55" s="28"/>
      <c r="D55" s="32"/>
      <c r="E55" s="66"/>
      <c r="F55" s="66">
        <v>2.5</v>
      </c>
      <c r="G55" s="71">
        <v>190</v>
      </c>
      <c r="H55" s="23">
        <f t="shared" si="2"/>
      </c>
      <c r="I55" s="2">
        <f t="shared" si="3"/>
      </c>
    </row>
    <row r="56" spans="2:9" ht="15">
      <c r="B56" s="54" t="s">
        <v>49</v>
      </c>
      <c r="C56" s="28"/>
      <c r="D56" s="32"/>
      <c r="E56" s="66"/>
      <c r="F56" s="66">
        <v>3</v>
      </c>
      <c r="G56" s="71">
        <v>193</v>
      </c>
      <c r="H56" s="23">
        <f t="shared" si="2"/>
      </c>
      <c r="I56" s="2">
        <f t="shared" si="3"/>
      </c>
    </row>
    <row r="57" spans="2:9" ht="15">
      <c r="B57" s="54" t="s">
        <v>50</v>
      </c>
      <c r="C57" s="28"/>
      <c r="D57" s="32"/>
      <c r="E57" s="66"/>
      <c r="F57" s="66">
        <v>1.5</v>
      </c>
      <c r="G57" s="71">
        <v>194.5</v>
      </c>
      <c r="H57" s="23">
        <f t="shared" si="2"/>
      </c>
      <c r="I57" s="2">
        <f t="shared" si="3"/>
      </c>
    </row>
    <row r="58" spans="2:9" ht="15">
      <c r="B58" s="68" t="s">
        <v>70</v>
      </c>
      <c r="C58" s="28"/>
      <c r="D58" s="32"/>
      <c r="E58" s="66" t="s">
        <v>62</v>
      </c>
      <c r="F58" s="39">
        <v>6</v>
      </c>
      <c r="G58" s="35">
        <v>200.5</v>
      </c>
      <c r="H58" s="23">
        <f t="shared" si="2"/>
      </c>
      <c r="I58" s="2">
        <f t="shared" si="3"/>
      </c>
    </row>
    <row r="59" spans="1:9" ht="15.75" thickBot="1">
      <c r="A59" s="65" t="s">
        <v>33</v>
      </c>
      <c r="B59" s="86" t="s">
        <v>51</v>
      </c>
      <c r="C59" s="29"/>
      <c r="D59" s="33"/>
      <c r="E59" s="55"/>
      <c r="F59" s="40">
        <v>2.5</v>
      </c>
      <c r="G59" s="36">
        <v>203</v>
      </c>
      <c r="H59" s="24">
        <v>0.5368055555555555</v>
      </c>
      <c r="I59" s="5">
        <v>0.8541666666666666</v>
      </c>
    </row>
    <row r="61" ht="15">
      <c r="B61" s="81" t="s">
        <v>93</v>
      </c>
    </row>
    <row r="62" ht="15">
      <c r="B62" s="77" t="s">
        <v>94</v>
      </c>
    </row>
    <row r="63" spans="2:5" ht="15">
      <c r="B63" s="77" t="s">
        <v>95</v>
      </c>
      <c r="E63" s="79" t="s">
        <v>105</v>
      </c>
    </row>
    <row r="64" spans="2:5" ht="15">
      <c r="B64" s="77" t="s">
        <v>96</v>
      </c>
      <c r="E64" s="80" t="s">
        <v>97</v>
      </c>
    </row>
    <row r="65" spans="2:5" ht="15">
      <c r="B65" s="77" t="s">
        <v>98</v>
      </c>
      <c r="E65" s="78">
        <v>18</v>
      </c>
    </row>
    <row r="66" spans="2:5" ht="15">
      <c r="B66" s="77" t="s">
        <v>99</v>
      </c>
      <c r="E66" s="78">
        <v>15</v>
      </c>
    </row>
    <row r="67" spans="2:5" ht="15">
      <c r="B67" s="77" t="s">
        <v>100</v>
      </c>
      <c r="E67" s="78">
        <v>17</v>
      </c>
    </row>
    <row r="73" spans="2:5" ht="15">
      <c r="B73" s="90" t="s">
        <v>107</v>
      </c>
      <c r="C73" s="88" t="s">
        <v>108</v>
      </c>
      <c r="D73" s="89"/>
      <c r="E73" s="89"/>
    </row>
    <row r="74" spans="3:5" ht="15">
      <c r="C74" s="88" t="s">
        <v>109</v>
      </c>
      <c r="D74" s="89"/>
      <c r="E74" s="89"/>
    </row>
    <row r="75" spans="3:5" ht="15">
      <c r="C75" s="88" t="s">
        <v>110</v>
      </c>
      <c r="D75" s="89"/>
      <c r="E75" s="89"/>
    </row>
    <row r="76" spans="3:5" ht="15">
      <c r="C76" s="88" t="s">
        <v>111</v>
      </c>
      <c r="D76" s="89"/>
      <c r="E76" s="89"/>
    </row>
    <row r="77" spans="3:5" ht="15">
      <c r="C77" s="88" t="s">
        <v>112</v>
      </c>
      <c r="D77" s="89"/>
      <c r="E77" s="89"/>
    </row>
  </sheetData>
  <sheetProtection/>
  <mergeCells count="13">
    <mergeCell ref="H9:I9"/>
    <mergeCell ref="G11:I11"/>
    <mergeCell ref="G14:I14"/>
    <mergeCell ref="H15:I15"/>
    <mergeCell ref="G12:I12"/>
    <mergeCell ref="C11:E11"/>
    <mergeCell ref="C13:E13"/>
    <mergeCell ref="C15:E15"/>
    <mergeCell ref="B14:E14"/>
    <mergeCell ref="C12:E12"/>
    <mergeCell ref="C9:E9"/>
    <mergeCell ref="B16:B17"/>
    <mergeCell ref="C16:D16"/>
  </mergeCells>
  <printOptions/>
  <pageMargins left="0.1968503937007874" right="0.1968503937007874" top="0.31496062992125984" bottom="0.31496062992125984" header="0.2362204724409449" footer="0.31496062992125984"/>
  <pageSetup fitToHeight="0" fitToWidth="1" horizontalDpi="300" verticalDpi="300" orientation="portrait" paperSize="9" scale="91" r:id="rId2"/>
  <ignoredErrors>
    <ignoredError sqref="H19 I19:I22 H20:H21 H23:I42 H22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Porte</dc:creator>
  <cp:keywords/>
  <dc:description/>
  <cp:lastModifiedBy>armando</cp:lastModifiedBy>
  <cp:lastPrinted>2014-12-28T11:13:36Z</cp:lastPrinted>
  <dcterms:created xsi:type="dcterms:W3CDTF">2004-11-26T05:13:13Z</dcterms:created>
  <dcterms:modified xsi:type="dcterms:W3CDTF">2018-02-08T09:57:00Z</dcterms:modified>
  <cp:category/>
  <cp:version/>
  <cp:contentType/>
  <cp:contentStatus/>
</cp:coreProperties>
</file>